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L10" i="1" l="1"/>
  <c r="L12" i="1" s="1"/>
  <c r="M11" i="1"/>
  <c r="E12" i="1"/>
  <c r="D12" i="1"/>
  <c r="N12" i="1"/>
  <c r="K12" i="1"/>
  <c r="I12" i="1"/>
  <c r="H12" i="1"/>
  <c r="G12" i="1"/>
  <c r="F12" i="1"/>
  <c r="M10" i="1"/>
  <c r="M12" i="1" s="1"/>
  <c r="J12" i="1"/>
</calcChain>
</file>

<file path=xl/sharedStrings.xml><?xml version="1.0" encoding="utf-8"?>
<sst xmlns="http://schemas.openxmlformats.org/spreadsheetml/2006/main" count="34" uniqueCount="30">
  <si>
    <t>Sr. No.</t>
  </si>
  <si>
    <t>Name of Creditor</t>
  </si>
  <si>
    <t>Details of Claim received</t>
  </si>
  <si>
    <t>Date of 
Receipt</t>
  </si>
  <si>
    <t>Amount 
Claimed</t>
  </si>
  <si>
    <t>Details of Claim admitted</t>
  </si>
  <si>
    <t>Amount of 
claim 
admitted</t>
  </si>
  <si>
    <t>Nature of claim</t>
  </si>
  <si>
    <t>Amount covered by guarantee</t>
  </si>
  <si>
    <t>Whether related party ?</t>
  </si>
  <si>
    <t>% of voting share in COC</t>
  </si>
  <si>
    <t>Amount of contigent claim</t>
  </si>
  <si>
    <t>Amount of any mutual dues that may be set-off</t>
  </si>
  <si>
    <t>Amount of claim not admitted</t>
  </si>
  <si>
    <t>Amount of claim under Verification</t>
  </si>
  <si>
    <t>Remarks, if any</t>
  </si>
  <si>
    <t xml:space="preserve">Amount in Rs. </t>
  </si>
  <si>
    <t>List of Operational Creditors (Other than Workmen and Employees and Government Dues)</t>
  </si>
  <si>
    <t>NA</t>
  </si>
  <si>
    <t>NO</t>
  </si>
  <si>
    <t>Total</t>
  </si>
  <si>
    <t>Avinash Deviprasad Singh Proprietor of Bajarang Financial Services</t>
  </si>
  <si>
    <t>Brokerage/Commisssion</t>
  </si>
  <si>
    <t>Nil</t>
  </si>
  <si>
    <t>Marudhara Constructions</t>
  </si>
  <si>
    <t>Yes</t>
  </si>
  <si>
    <t>Is subject to further verification as more information / documents is asked</t>
  </si>
  <si>
    <t>Name of Corporate Debtor: Agrasen Trade Merchants Private Limited (under Corporate Insolvency Resolution process)</t>
  </si>
  <si>
    <t>Date of Commencement of CIRP: 31st March, 2023</t>
  </si>
  <si>
    <t>List of Creditors as on: 4th May,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</si>
</sst>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2" xfId="0" applyFont="1" applyBorder="1"/>
    <xf numFmtId="164" fontId="3" fillId="0" borderId="2" xfId="0" applyNumberFormat="1" applyFont="1" applyBorder="1"/>
    <xf numFmtId="164" fontId="2" fillId="0" borderId="1" xfId="1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BreakPreview" topLeftCell="A5" zoomScaleNormal="100" zoomScaleSheetLayoutView="100" workbookViewId="0">
      <selection activeCell="E10" sqref="E10"/>
    </sheetView>
  </sheetViews>
  <sheetFormatPr defaultColWidth="9.140625" defaultRowHeight="15" x14ac:dyDescent="0.25"/>
  <cols>
    <col min="1" max="1" width="4.5703125" style="1" customWidth="1"/>
    <col min="2" max="2" width="15.42578125" style="1" customWidth="1"/>
    <col min="3" max="3" width="13.140625" style="1" customWidth="1"/>
    <col min="4" max="5" width="13.140625" style="1" bestFit="1" customWidth="1"/>
    <col min="6" max="6" width="11.5703125" style="1" customWidth="1"/>
    <col min="7" max="7" width="12.42578125" style="1" bestFit="1" customWidth="1"/>
    <col min="8" max="9" width="9.140625" style="1"/>
    <col min="10" max="10" width="13.140625" style="1" bestFit="1" customWidth="1"/>
    <col min="11" max="11" width="13" style="1" customWidth="1"/>
    <col min="12" max="12" width="14.140625" style="1" bestFit="1" customWidth="1"/>
    <col min="13" max="13" width="13.140625" style="1" customWidth="1"/>
    <col min="14" max="14" width="17.28515625" style="1" bestFit="1" customWidth="1"/>
    <col min="15" max="16384" width="9.140625" style="1"/>
  </cols>
  <sheetData>
    <row r="1" spans="1:14" ht="13.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3.5" x14ac:dyDescent="0.1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" x14ac:dyDescent="0.15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3.5" x14ac:dyDescent="0.15">
      <c r="A4" s="17" t="s">
        <v>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4" ht="13.5" x14ac:dyDescent="0.15">
      <c r="A6" s="18" t="s">
        <v>17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3.5" x14ac:dyDescent="0.15">
      <c r="N7" s="5" t="s">
        <v>16</v>
      </c>
    </row>
    <row r="8" spans="1:14" x14ac:dyDescent="0.25">
      <c r="A8" s="16" t="s">
        <v>0</v>
      </c>
      <c r="B8" s="16" t="s">
        <v>1</v>
      </c>
      <c r="C8" s="19" t="s">
        <v>2</v>
      </c>
      <c r="D8" s="19"/>
      <c r="E8" s="19" t="s">
        <v>5</v>
      </c>
      <c r="F8" s="19"/>
      <c r="G8" s="19"/>
      <c r="H8" s="19"/>
      <c r="I8" s="19"/>
      <c r="J8" s="16" t="s">
        <v>11</v>
      </c>
      <c r="K8" s="16" t="s">
        <v>12</v>
      </c>
      <c r="L8" s="16" t="s">
        <v>13</v>
      </c>
      <c r="M8" s="16" t="s">
        <v>14</v>
      </c>
      <c r="N8" s="16" t="s">
        <v>15</v>
      </c>
    </row>
    <row r="9" spans="1:14" ht="57" x14ac:dyDescent="0.25">
      <c r="A9" s="16"/>
      <c r="B9" s="16"/>
      <c r="C9" s="2" t="s">
        <v>3</v>
      </c>
      <c r="D9" s="2" t="s">
        <v>4</v>
      </c>
      <c r="E9" s="2" t="s">
        <v>6</v>
      </c>
      <c r="F9" s="2" t="s">
        <v>7</v>
      </c>
      <c r="G9" s="2" t="s">
        <v>8</v>
      </c>
      <c r="H9" s="2" t="s">
        <v>9</v>
      </c>
      <c r="I9" s="2" t="s">
        <v>10</v>
      </c>
      <c r="J9" s="16"/>
      <c r="K9" s="16"/>
      <c r="L9" s="16"/>
      <c r="M9" s="16"/>
      <c r="N9" s="16"/>
    </row>
    <row r="10" spans="1:14" ht="90" x14ac:dyDescent="0.25">
      <c r="A10" s="21">
        <v>1</v>
      </c>
      <c r="B10" s="10" t="s">
        <v>21</v>
      </c>
      <c r="C10" s="15">
        <v>45040</v>
      </c>
      <c r="D10" s="8">
        <v>345418</v>
      </c>
      <c r="E10" s="8">
        <v>345418</v>
      </c>
      <c r="F10" s="10" t="s">
        <v>22</v>
      </c>
      <c r="G10" s="11" t="s">
        <v>18</v>
      </c>
      <c r="H10" s="12" t="s">
        <v>19</v>
      </c>
      <c r="I10" s="13">
        <v>100</v>
      </c>
      <c r="J10" s="8">
        <v>345418</v>
      </c>
      <c r="K10" s="14" t="s">
        <v>23</v>
      </c>
      <c r="L10" s="14">
        <f>+D10-E10</f>
        <v>0</v>
      </c>
      <c r="M10" s="11">
        <f>+J10</f>
        <v>345418</v>
      </c>
      <c r="N10" s="20">
        <f>-E10+J10</f>
        <v>0</v>
      </c>
    </row>
    <row r="11" spans="1:14" ht="64.5" customHeight="1" x14ac:dyDescent="0.25">
      <c r="A11" s="21">
        <v>2</v>
      </c>
      <c r="B11" s="10" t="s">
        <v>24</v>
      </c>
      <c r="C11" s="15">
        <v>44979</v>
      </c>
      <c r="D11" s="8">
        <v>289310</v>
      </c>
      <c r="E11" s="9" t="s">
        <v>23</v>
      </c>
      <c r="F11" s="10" t="s">
        <v>22</v>
      </c>
      <c r="G11" s="11" t="s">
        <v>18</v>
      </c>
      <c r="H11" s="12" t="s">
        <v>25</v>
      </c>
      <c r="I11" s="13" t="s">
        <v>18</v>
      </c>
      <c r="J11" s="9">
        <v>0</v>
      </c>
      <c r="K11" s="14">
        <v>0</v>
      </c>
      <c r="L11" s="14">
        <v>0</v>
      </c>
      <c r="M11" s="11">
        <f>+J11</f>
        <v>0</v>
      </c>
      <c r="N11" s="4" t="s">
        <v>26</v>
      </c>
    </row>
    <row r="12" spans="1:14" ht="15.75" thickBot="1" x14ac:dyDescent="0.3">
      <c r="A12" s="6"/>
      <c r="B12" s="6" t="s">
        <v>20</v>
      </c>
      <c r="C12" s="6"/>
      <c r="D12" s="7">
        <f>SUM(D10:D11)</f>
        <v>634728</v>
      </c>
      <c r="E12" s="7">
        <f t="shared" ref="E12" si="0">SUM(E10:E11)</f>
        <v>345418</v>
      </c>
      <c r="F12" s="7">
        <f t="shared" ref="F12:N12" si="1">+SUM(F10)</f>
        <v>0</v>
      </c>
      <c r="G12" s="7">
        <f t="shared" si="1"/>
        <v>0</v>
      </c>
      <c r="H12" s="7">
        <f t="shared" si="1"/>
        <v>0</v>
      </c>
      <c r="I12" s="7">
        <f t="shared" si="1"/>
        <v>100</v>
      </c>
      <c r="J12" s="7">
        <f t="shared" si="1"/>
        <v>345418</v>
      </c>
      <c r="K12" s="7">
        <f t="shared" si="1"/>
        <v>0</v>
      </c>
      <c r="L12" s="7">
        <f t="shared" si="1"/>
        <v>0</v>
      </c>
      <c r="M12" s="7">
        <f t="shared" si="1"/>
        <v>345418</v>
      </c>
      <c r="N12" s="7">
        <f>+SUM(N11)</f>
        <v>0</v>
      </c>
    </row>
    <row r="13" spans="1:14" ht="14.25" thickTop="1" x14ac:dyDescent="0.15"/>
  </sheetData>
  <mergeCells count="13">
    <mergeCell ref="L8:L9"/>
    <mergeCell ref="M8:M9"/>
    <mergeCell ref="N8:N9"/>
    <mergeCell ref="A2:N2"/>
    <mergeCell ref="A3:N3"/>
    <mergeCell ref="A4:N4"/>
    <mergeCell ref="A6:N6"/>
    <mergeCell ref="E8:I8"/>
    <mergeCell ref="J8:J9"/>
    <mergeCell ref="B8:B9"/>
    <mergeCell ref="A8:A9"/>
    <mergeCell ref="C8:D8"/>
    <mergeCell ref="K8:K9"/>
  </mergeCells>
  <pageMargins left="0.7" right="0.23" top="0.75" bottom="0.75" header="0.3" footer="0.3"/>
  <pageSetup paperSize="5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2023-05-12T14:13:57Z</dcterms:modified>
</cp:coreProperties>
</file>